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Buzko Legal - Projects\Digital Products\RUS\Опционная программа для C-corporation\"/>
    </mc:Choice>
  </mc:AlternateContent>
  <xr:revisionPtr revIDLastSave="0" documentId="13_ncr:1_{BFC56983-59FB-4E44-8098-FFFC7BC2AD5C}" xr6:coauthVersionLast="45" xr6:coauthVersionMax="45" xr10:uidLastSave="{00000000-0000-0000-0000-000000000000}"/>
  <bookViews>
    <workbookView xWindow="20" yWindow="0" windowWidth="14520" windowHeight="10800" xr2:uid="{00000000-000D-0000-FFFF-FFFF00000000}"/>
  </bookViews>
  <sheets>
    <sheet name="Pre-se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" l="1"/>
  <c r="C22" i="1" s="1"/>
  <c r="C24" i="1"/>
  <c r="D16" i="1" l="1"/>
  <c r="D9" i="1"/>
  <c r="D10" i="1"/>
  <c r="D19" i="1"/>
  <c r="D18" i="1"/>
  <c r="D21" i="1" l="1"/>
  <c r="D14" i="1"/>
  <c r="D22" i="1"/>
  <c r="D8" i="1"/>
  <c r="D12" i="1"/>
  <c r="D13" i="1"/>
  <c r="D24" i="1" l="1"/>
</calcChain>
</file>

<file path=xl/sharedStrings.xml><?xml version="1.0" encoding="utf-8"?>
<sst xmlns="http://schemas.openxmlformats.org/spreadsheetml/2006/main" count="18" uniqueCount="18">
  <si>
    <t>Capitalization Table</t>
  </si>
  <si>
    <t>Common Stock</t>
  </si>
  <si>
    <t>Common %</t>
  </si>
  <si>
    <t>Investors</t>
  </si>
  <si>
    <t>Founders</t>
  </si>
  <si>
    <t>Equity Incentive Plan</t>
  </si>
  <si>
    <t>Granted Option Shares</t>
  </si>
  <si>
    <t>Available (Ungranted) Option Shares</t>
  </si>
  <si>
    <t>[COMPANY NAME]</t>
  </si>
  <si>
    <t>[DATE]</t>
  </si>
  <si>
    <t>[INVESTOR 1 NAME]</t>
  </si>
  <si>
    <t>[INVESTOR 2 NAME]</t>
  </si>
  <si>
    <t>[INVESTOR 3 NAME]</t>
  </si>
  <si>
    <t>[FOUNDER 1 NAME]</t>
  </si>
  <si>
    <t>[FOUNDER 2 NAME]</t>
  </si>
  <si>
    <t>[FOUNDER 3 NAME]</t>
  </si>
  <si>
    <t>[OPTION HOLDER 1 NAME]</t>
  </si>
  <si>
    <t>[OPTION HOLDER 2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</si>
</sst>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&quot;$&quot;#,##0"/>
    <numFmt numFmtId="167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164" fontId="2" fillId="0" borderId="0" xfId="1" applyNumberFormat="1" applyFont="1"/>
    <xf numFmtId="165" fontId="2" fillId="0" borderId="0" xfId="2" applyNumberFormat="1" applyFont="1"/>
    <xf numFmtId="0" fontId="3" fillId="0" borderId="0" xfId="0" applyFont="1"/>
    <xf numFmtId="49" fontId="2" fillId="0" borderId="0" xfId="0" applyNumberFormat="1" applyFont="1"/>
    <xf numFmtId="14" fontId="2" fillId="0" borderId="0" xfId="0" applyNumberFormat="1" applyFont="1"/>
    <xf numFmtId="165" fontId="4" fillId="0" borderId="0" xfId="2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0" fontId="2" fillId="0" borderId="0" xfId="2" applyNumberFormat="1" applyFont="1"/>
    <xf numFmtId="164" fontId="2" fillId="0" borderId="0" xfId="0" applyNumberFormat="1" applyFont="1"/>
    <xf numFmtId="0" fontId="2" fillId="0" borderId="1" xfId="0" applyFont="1" applyBorder="1"/>
    <xf numFmtId="164" fontId="2" fillId="0" borderId="1" xfId="1" applyNumberFormat="1" applyFont="1" applyBorder="1"/>
    <xf numFmtId="165" fontId="2" fillId="0" borderId="1" xfId="2" applyNumberFormat="1" applyFont="1" applyBorder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167" fontId="4" fillId="0" borderId="0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164" fontId="2" fillId="0" borderId="1" xfId="1" applyNumberFormat="1" applyFont="1" applyFill="1" applyBorder="1" applyAlignment="1">
      <alignment wrapText="1"/>
    </xf>
    <xf numFmtId="165" fontId="2" fillId="0" borderId="1" xfId="2" applyNumberFormat="1" applyFont="1" applyFill="1" applyBorder="1" applyAlignment="1">
      <alignment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activeCell="C22" sqref="C22"/>
    </sheetView>
  </sheetViews>
  <sheetFormatPr defaultColWidth="8.7265625" defaultRowHeight="14" x14ac:dyDescent="0.3"/>
  <cols>
    <col min="1" max="1" width="21" style="4" customWidth="1"/>
    <col min="2" max="2" width="33.453125" style="4" customWidth="1"/>
    <col min="3" max="3" width="21" style="4" customWidth="1"/>
    <col min="4" max="4" width="20.81640625" style="4" customWidth="1"/>
    <col min="5" max="5" width="14.81640625" style="4" customWidth="1"/>
    <col min="6" max="6" width="16.81640625" style="4" customWidth="1"/>
    <col min="7" max="16384" width="8.7265625" style="4"/>
  </cols>
  <sheetData>
    <row r="1" spans="1:6" x14ac:dyDescent="0.3">
      <c r="A1" s="1" t="s">
        <v>8</v>
      </c>
      <c r="B1" s="1"/>
      <c r="C1" s="2"/>
      <c r="D1" s="3"/>
    </row>
    <row r="2" spans="1:6" x14ac:dyDescent="0.3">
      <c r="A2" s="1" t="s">
        <v>0</v>
      </c>
      <c r="B2" s="1"/>
      <c r="C2" s="2"/>
      <c r="D2" s="3"/>
    </row>
    <row r="3" spans="1:6" x14ac:dyDescent="0.3">
      <c r="A3" s="5" t="s">
        <v>9</v>
      </c>
      <c r="B3" s="1"/>
      <c r="C3" s="2"/>
      <c r="D3" s="3"/>
    </row>
    <row r="4" spans="1:6" x14ac:dyDescent="0.3">
      <c r="A4" s="6"/>
      <c r="B4" s="1"/>
      <c r="C4" s="2"/>
      <c r="D4" s="3"/>
    </row>
    <row r="5" spans="1:6" x14ac:dyDescent="0.3">
      <c r="A5" s="14"/>
      <c r="B5" s="15"/>
      <c r="C5" s="16"/>
      <c r="D5" s="17"/>
      <c r="E5" s="8"/>
      <c r="F5" s="7"/>
    </row>
    <row r="6" spans="1:6" x14ac:dyDescent="0.3">
      <c r="A6" s="18"/>
      <c r="B6" s="18"/>
      <c r="C6" s="19" t="s">
        <v>1</v>
      </c>
      <c r="D6" s="20" t="s">
        <v>2</v>
      </c>
    </row>
    <row r="7" spans="1:6" x14ac:dyDescent="0.3">
      <c r="A7" s="1" t="s">
        <v>3</v>
      </c>
      <c r="B7" s="1"/>
      <c r="C7" s="2"/>
      <c r="D7" s="3"/>
    </row>
    <row r="8" spans="1:6" x14ac:dyDescent="0.3">
      <c r="A8" s="1"/>
      <c r="B8" s="1" t="s">
        <v>10</v>
      </c>
      <c r="C8" s="2">
        <v>400000</v>
      </c>
      <c r="D8" s="9">
        <f>SUM(C8:C8)/SUM(C$24:C$24)</f>
        <v>5.128205128205128E-2</v>
      </c>
    </row>
    <row r="9" spans="1:6" x14ac:dyDescent="0.3">
      <c r="A9" s="1"/>
      <c r="B9" s="1" t="s">
        <v>11</v>
      </c>
      <c r="C9" s="2">
        <v>200000</v>
      </c>
      <c r="D9" s="9">
        <f t="shared" ref="D9:D10" si="0">SUM(C9:C9)/SUM(C$24:C$24)</f>
        <v>2.564102564102564E-2</v>
      </c>
    </row>
    <row r="10" spans="1:6" x14ac:dyDescent="0.3">
      <c r="A10" s="1"/>
      <c r="B10" s="1" t="s">
        <v>12</v>
      </c>
      <c r="C10" s="2">
        <v>200000</v>
      </c>
      <c r="D10" s="9">
        <f t="shared" si="0"/>
        <v>2.564102564102564E-2</v>
      </c>
    </row>
    <row r="11" spans="1:6" x14ac:dyDescent="0.3">
      <c r="A11" s="1" t="s">
        <v>4</v>
      </c>
      <c r="B11" s="1"/>
      <c r="C11" s="2"/>
      <c r="D11" s="9"/>
    </row>
    <row r="12" spans="1:6" x14ac:dyDescent="0.3">
      <c r="A12" s="1"/>
      <c r="B12" s="1" t="s">
        <v>13</v>
      </c>
      <c r="C12" s="2">
        <v>3000000</v>
      </c>
      <c r="D12" s="9">
        <f>SUM(C12:C12)/SUM(C$24:C$24)</f>
        <v>0.38461538461538464</v>
      </c>
    </row>
    <row r="13" spans="1:6" x14ac:dyDescent="0.3">
      <c r="A13" s="1"/>
      <c r="B13" s="1" t="s">
        <v>14</v>
      </c>
      <c r="C13" s="2">
        <v>2000000</v>
      </c>
      <c r="D13" s="9">
        <f>SUM(C13:C13)/SUM(C$24:C$24)</f>
        <v>0.25641025641025639</v>
      </c>
    </row>
    <row r="14" spans="1:6" x14ac:dyDescent="0.3">
      <c r="A14" s="1"/>
      <c r="B14" s="1" t="s">
        <v>15</v>
      </c>
      <c r="C14" s="2">
        <v>1000000</v>
      </c>
      <c r="D14" s="9">
        <f>SUM(C14:C14)/SUM(C$24:C$24)</f>
        <v>0.12820512820512819</v>
      </c>
    </row>
    <row r="15" spans="1:6" x14ac:dyDescent="0.3">
      <c r="A15" s="1"/>
      <c r="B15" s="1"/>
      <c r="C15" s="2"/>
      <c r="D15" s="9"/>
    </row>
    <row r="16" spans="1:6" x14ac:dyDescent="0.3">
      <c r="A16" s="1" t="s">
        <v>5</v>
      </c>
      <c r="B16" s="1"/>
      <c r="C16" s="10">
        <v>1000000</v>
      </c>
      <c r="D16" s="9">
        <f>SUM(C16:C16)/SUM(C$24:C$24)</f>
        <v>0.12820512820512819</v>
      </c>
    </row>
    <row r="17" spans="1:4" x14ac:dyDescent="0.3">
      <c r="A17" s="1"/>
      <c r="B17" s="1"/>
      <c r="C17" s="10"/>
      <c r="D17" s="9"/>
    </row>
    <row r="18" spans="1:4" x14ac:dyDescent="0.3">
      <c r="A18" s="1"/>
      <c r="B18" s="1" t="s">
        <v>16</v>
      </c>
      <c r="C18" s="2">
        <v>100000</v>
      </c>
      <c r="D18" s="9">
        <f>SUM(C18:C18)/SUM(C$24:C$24)</f>
        <v>1.282051282051282E-2</v>
      </c>
    </row>
    <row r="19" spans="1:4" x14ac:dyDescent="0.3">
      <c r="A19" s="1"/>
      <c r="B19" s="1" t="s">
        <v>17</v>
      </c>
      <c r="C19" s="2">
        <v>50000</v>
      </c>
      <c r="D19" s="9">
        <f>SUM(C19:C19)/SUM(C$24:C$24)</f>
        <v>6.41025641025641E-3</v>
      </c>
    </row>
    <row r="20" spans="1:4" x14ac:dyDescent="0.3">
      <c r="A20" s="1"/>
      <c r="B20" s="1"/>
      <c r="C20" s="2"/>
      <c r="D20" s="9"/>
    </row>
    <row r="21" spans="1:4" x14ac:dyDescent="0.3">
      <c r="A21" s="1"/>
      <c r="B21" s="1" t="s">
        <v>6</v>
      </c>
      <c r="C21" s="2">
        <f>SUM(C18:C19)</f>
        <v>150000</v>
      </c>
      <c r="D21" s="9">
        <f>SUM(C21:C21)/SUM(C$24:C$24)</f>
        <v>1.9230769230769232E-2</v>
      </c>
    </row>
    <row r="22" spans="1:4" x14ac:dyDescent="0.3">
      <c r="A22" s="1"/>
      <c r="B22" s="1" t="s">
        <v>7</v>
      </c>
      <c r="C22" s="2">
        <f>C16-C21</f>
        <v>850000</v>
      </c>
      <c r="D22" s="9">
        <f>SUM(C22:C22)/SUM(C$24:C$24)</f>
        <v>0.10897435897435898</v>
      </c>
    </row>
    <row r="23" spans="1:4" x14ac:dyDescent="0.3">
      <c r="A23" s="11"/>
      <c r="B23" s="11"/>
      <c r="C23" s="12"/>
      <c r="D23" s="13"/>
    </row>
    <row r="24" spans="1:4" x14ac:dyDescent="0.3">
      <c r="A24" s="1"/>
      <c r="B24" s="1"/>
      <c r="C24" s="2">
        <f>SUM(C7:C16)</f>
        <v>7800000</v>
      </c>
      <c r="D24" s="3">
        <f>SUM(D7:D16)</f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Pre-seed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Evgeny Krasnov</dc:creator>
  <cp:keywords/>
  <dc:description/>
  <cp:lastModifiedBy>Evgeny Krasnov</cp:lastModifiedBy>
  <cp:revision/>
  <dcterms:created xsi:type="dcterms:W3CDTF">2018-06-11T19:21:49Z</dcterms:created>
  <dcterms:modified xsi:type="dcterms:W3CDTF">2020-09-27T10:09:07Z</dcterms:modified>
  <cp:category/>
  <cp:contentStatus/>
</cp:coreProperties>
</file>